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1.2_2019_SZ Laufgruppe\Trainingspläne\"/>
    </mc:Choice>
  </mc:AlternateContent>
  <bookViews>
    <workbookView xWindow="480" yWindow="120" windowWidth="15195" windowHeight="11640"/>
  </bookViews>
  <sheets>
    <sheet name="PulsTab" sheetId="2" r:id="rId1"/>
    <sheet name="Tabelle1" sheetId="3" state="hidden" r:id="rId2"/>
  </sheets>
  <calcPr calcId="152511"/>
</workbook>
</file>

<file path=xl/calcChain.xml><?xml version="1.0" encoding="utf-8"?>
<calcChain xmlns="http://schemas.openxmlformats.org/spreadsheetml/2006/main">
  <c r="B8" i="2" l="1"/>
  <c r="B11" i="2" s="1"/>
  <c r="B37" i="2" l="1"/>
  <c r="B13" i="2"/>
  <c r="B38" i="2"/>
  <c r="B15" i="2"/>
  <c r="B46" i="2"/>
  <c r="B23" i="2"/>
  <c r="B43" i="2"/>
  <c r="B32" i="2"/>
  <c r="B44" i="2"/>
  <c r="B30" i="2"/>
  <c r="B42" i="2"/>
  <c r="B35" i="2"/>
  <c r="B16" i="2"/>
  <c r="B28" i="2"/>
  <c r="B24" i="2"/>
  <c r="B36" i="2"/>
  <c r="B29" i="2"/>
  <c r="B41" i="2"/>
  <c r="B39" i="2"/>
  <c r="B20" i="2"/>
  <c r="B12" i="2"/>
  <c r="B25" i="2"/>
  <c r="B21" i="2"/>
  <c r="B33" i="2"/>
  <c r="B22" i="2"/>
  <c r="B34" i="2"/>
  <c r="B27" i="2"/>
  <c r="B40" i="2"/>
  <c r="B17" i="2"/>
  <c r="B45" i="2"/>
  <c r="B18" i="2"/>
  <c r="B14" i="2"/>
  <c r="B26" i="2"/>
  <c r="B19" i="2"/>
  <c r="B31" i="2"/>
</calcChain>
</file>

<file path=xl/sharedStrings.xml><?xml version="1.0" encoding="utf-8"?>
<sst xmlns="http://schemas.openxmlformats.org/spreadsheetml/2006/main" count="22" uniqueCount="20">
  <si>
    <t>Hf max</t>
  </si>
  <si>
    <t>Frequenz</t>
  </si>
  <si>
    <t>% Wert</t>
  </si>
  <si>
    <t>Bereich</t>
  </si>
  <si>
    <t>regenerativ</t>
  </si>
  <si>
    <t>extensiv</t>
  </si>
  <si>
    <t>mittelintensiv</t>
  </si>
  <si>
    <t>intensiv</t>
  </si>
  <si>
    <t>TDL 1</t>
  </si>
  <si>
    <t>TDL 2</t>
  </si>
  <si>
    <t>intensiver
Tempolauf</t>
  </si>
  <si>
    <t>GA1 Bereich</t>
  </si>
  <si>
    <t>Alter</t>
  </si>
  <si>
    <t>Geschlecht</t>
  </si>
  <si>
    <t>männlich</t>
  </si>
  <si>
    <t>weiblich</t>
  </si>
  <si>
    <t>Berechnung maximaler Puls nach Winfried Spanau</t>
  </si>
  <si>
    <t>&lt;- Eingabe</t>
  </si>
  <si>
    <t>GA2 Bereich
aerob / anaerober 
Übergangsbereich</t>
  </si>
  <si>
    <t>anaerobe Schwelle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</si>
</sst>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164" fontId="0" fillId="0" borderId="0" xfId="1" applyNumberFormat="1" applyFont="1"/>
    <xf numFmtId="9" fontId="0" fillId="0" borderId="0" xfId="1" applyNumberFormat="1" applyFont="1"/>
    <xf numFmtId="0" fontId="0" fillId="2" borderId="1" xfId="0" applyFill="1" applyBorder="1"/>
    <xf numFmtId="9" fontId="0" fillId="2" borderId="2" xfId="1" applyNumberFormat="1" applyFont="1" applyFill="1" applyBorder="1"/>
    <xf numFmtId="0" fontId="0" fillId="2" borderId="3" xfId="0" applyFill="1" applyBorder="1"/>
    <xf numFmtId="9" fontId="0" fillId="2" borderId="0" xfId="1" applyNumberFormat="1" applyFont="1" applyFill="1" applyBorder="1"/>
    <xf numFmtId="0" fontId="0" fillId="3" borderId="3" xfId="0" applyFill="1" applyBorder="1"/>
    <xf numFmtId="9" fontId="0" fillId="3" borderId="0" xfId="1" applyNumberFormat="1" applyFont="1" applyFill="1" applyBorder="1"/>
    <xf numFmtId="0" fontId="0" fillId="4" borderId="3" xfId="0" applyFill="1" applyBorder="1"/>
    <xf numFmtId="9" fontId="0" fillId="4" borderId="0" xfId="1" applyNumberFormat="1" applyFont="1" applyFill="1" applyBorder="1"/>
    <xf numFmtId="0" fontId="0" fillId="5" borderId="3" xfId="0" applyFill="1" applyBorder="1"/>
    <xf numFmtId="9" fontId="0" fillId="5" borderId="0" xfId="1" applyNumberFormat="1" applyFont="1" applyFill="1" applyBorder="1"/>
    <xf numFmtId="0" fontId="0" fillId="5" borderId="4" xfId="0" applyFill="1" applyBorder="1"/>
    <xf numFmtId="9" fontId="0" fillId="5" borderId="5" xfId="1" applyNumberFormat="1" applyFont="1" applyFill="1" applyBorder="1"/>
    <xf numFmtId="0" fontId="0" fillId="6" borderId="1" xfId="0" applyFill="1" applyBorder="1"/>
    <xf numFmtId="9" fontId="0" fillId="6" borderId="2" xfId="1" applyNumberFormat="1" applyFont="1" applyFill="1" applyBorder="1"/>
    <xf numFmtId="0" fontId="0" fillId="6" borderId="3" xfId="0" applyFill="1" applyBorder="1"/>
    <xf numFmtId="9" fontId="0" fillId="6" borderId="0" xfId="1" applyNumberFormat="1" applyFont="1" applyFill="1" applyBorder="1"/>
    <xf numFmtId="0" fontId="0" fillId="7" borderId="3" xfId="0" applyFill="1" applyBorder="1"/>
    <xf numFmtId="9" fontId="0" fillId="7" borderId="0" xfId="1" applyNumberFormat="1" applyFont="1" applyFill="1" applyBorder="1"/>
    <xf numFmtId="0" fontId="0" fillId="7" borderId="4" xfId="0" applyFill="1" applyBorder="1"/>
    <xf numFmtId="9" fontId="0" fillId="7" borderId="5" xfId="1" applyNumberFormat="1" applyFont="1" applyFill="1" applyBorder="1"/>
    <xf numFmtId="0" fontId="0" fillId="8" borderId="1" xfId="0" applyFill="1" applyBorder="1"/>
    <xf numFmtId="9" fontId="0" fillId="8" borderId="2" xfId="1" applyNumberFormat="1" applyFont="1" applyFill="1" applyBorder="1"/>
    <xf numFmtId="0" fontId="0" fillId="8" borderId="3" xfId="0" applyFill="1" applyBorder="1"/>
    <xf numFmtId="9" fontId="0" fillId="8" borderId="0" xfId="1" applyNumberFormat="1" applyFont="1" applyFill="1" applyBorder="1"/>
    <xf numFmtId="0" fontId="0" fillId="8" borderId="4" xfId="0" applyFill="1" applyBorder="1"/>
    <xf numFmtId="9" fontId="0" fillId="8" borderId="5" xfId="1" applyNumberFormat="1" applyFont="1" applyFill="1" applyBorder="1"/>
    <xf numFmtId="0" fontId="0" fillId="2" borderId="6" xfId="0" applyFill="1" applyBorder="1"/>
    <xf numFmtId="9" fontId="0" fillId="2" borderId="7" xfId="1" applyNumberFormat="1" applyFont="1" applyFill="1" applyBorder="1"/>
    <xf numFmtId="0" fontId="0" fillId="3" borderId="8" xfId="0" applyFill="1" applyBorder="1"/>
    <xf numFmtId="9" fontId="0" fillId="3" borderId="9" xfId="1" applyNumberFormat="1" applyFont="1" applyFill="1" applyBorder="1"/>
    <xf numFmtId="0" fontId="0" fillId="3" borderId="6" xfId="0" applyFill="1" applyBorder="1"/>
    <xf numFmtId="9" fontId="0" fillId="3" borderId="7" xfId="1" applyNumberFormat="1" applyFont="1" applyFill="1" applyBorder="1"/>
    <xf numFmtId="0" fontId="0" fillId="5" borderId="8" xfId="0" applyFill="1" applyBorder="1"/>
    <xf numFmtId="9" fontId="0" fillId="5" borderId="9" xfId="1" applyNumberFormat="1" applyFont="1" applyFill="1" applyBorder="1"/>
    <xf numFmtId="0" fontId="0" fillId="6" borderId="6" xfId="0" applyFill="1" applyBorder="1"/>
    <xf numFmtId="9" fontId="0" fillId="6" borderId="7" xfId="1" applyNumberFormat="1" applyFont="1" applyFill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9" borderId="0" xfId="0" applyFont="1" applyFill="1"/>
    <xf numFmtId="0" fontId="6" fillId="9" borderId="0" xfId="0" applyFont="1" applyFill="1" applyAlignment="1">
      <alignment horizontal="right"/>
    </xf>
    <xf numFmtId="0" fontId="0" fillId="8" borderId="2" xfId="0" applyFill="1" applyBorder="1" applyAlignment="1">
      <alignment horizontal="center" vertical="center" wrapText="1"/>
    </xf>
    <xf numFmtId="0" fontId="0" fillId="8" borderId="0" xfId="0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textRotation="90" wrapText="1"/>
    </xf>
    <xf numFmtId="0" fontId="0" fillId="0" borderId="11" xfId="0" applyBorder="1" applyAlignment="1">
      <alignment horizontal="center" vertical="center" textRotation="90" wrapText="1"/>
    </xf>
    <xf numFmtId="0" fontId="0" fillId="0" borderId="12" xfId="0" applyBorder="1" applyAlignment="1">
      <alignment horizontal="center" vertical="center" textRotation="90" wrapText="1"/>
    </xf>
    <xf numFmtId="0" fontId="0" fillId="6" borderId="2" xfId="0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5" borderId="9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 textRotation="90"/>
    </xf>
    <xf numFmtId="0" fontId="0" fillId="0" borderId="11" xfId="0" applyBorder="1" applyAlignment="1">
      <alignment horizontal="center" vertical="center" textRotation="90"/>
    </xf>
    <xf numFmtId="0" fontId="0" fillId="0" borderId="12" xfId="0" applyBorder="1" applyAlignment="1">
      <alignment horizontal="center" vertical="center" textRotation="90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abSelected="1" workbookViewId="0">
      <selection activeCell="B8" sqref="B8"/>
    </sheetView>
  </sheetViews>
  <sheetFormatPr baseColWidth="10" defaultRowHeight="12.75" x14ac:dyDescent="0.2"/>
  <cols>
    <col min="1" max="1" width="13.5703125" bestFit="1" customWidth="1"/>
    <col min="3" max="3" width="14" customWidth="1"/>
    <col min="9" max="9" width="5.85546875" customWidth="1"/>
  </cols>
  <sheetData>
    <row r="1" spans="1:4" ht="18" x14ac:dyDescent="0.25">
      <c r="A1" s="41" t="s">
        <v>16</v>
      </c>
    </row>
    <row r="4" spans="1:4" ht="15.75" x14ac:dyDescent="0.25">
      <c r="A4" s="40" t="s">
        <v>12</v>
      </c>
      <c r="B4" s="42">
        <v>60</v>
      </c>
      <c r="C4" t="s">
        <v>17</v>
      </c>
    </row>
    <row r="5" spans="1:4" ht="15.75" x14ac:dyDescent="0.25">
      <c r="A5" s="40" t="s">
        <v>13</v>
      </c>
      <c r="B5" s="43" t="s">
        <v>14</v>
      </c>
      <c r="C5" t="s">
        <v>17</v>
      </c>
    </row>
    <row r="8" spans="1:4" x14ac:dyDescent="0.2">
      <c r="A8" t="s">
        <v>0</v>
      </c>
      <c r="B8">
        <f>IF(B5="männlich",ROUND(223-(0.9*B4),0),226-B4)</f>
        <v>169</v>
      </c>
    </row>
    <row r="10" spans="1:4" ht="13.5" thickBot="1" x14ac:dyDescent="0.25">
      <c r="A10" t="s">
        <v>1</v>
      </c>
      <c r="B10" t="s">
        <v>2</v>
      </c>
      <c r="C10" s="53" t="s">
        <v>3</v>
      </c>
      <c r="D10" s="53"/>
    </row>
    <row r="11" spans="1:4" x14ac:dyDescent="0.2">
      <c r="A11" s="3">
        <v>116</v>
      </c>
      <c r="B11" s="4">
        <f>A11/$B$8</f>
        <v>0.68639053254437865</v>
      </c>
      <c r="C11" s="63" t="s">
        <v>4</v>
      </c>
      <c r="D11" s="66" t="s">
        <v>11</v>
      </c>
    </row>
    <row r="12" spans="1:4" x14ac:dyDescent="0.2">
      <c r="A12" s="5">
        <v>118</v>
      </c>
      <c r="B12" s="6">
        <f>A12/$B$8</f>
        <v>0.69822485207100593</v>
      </c>
      <c r="C12" s="64"/>
      <c r="D12" s="67"/>
    </row>
    <row r="13" spans="1:4" ht="12.75" customHeight="1" x14ac:dyDescent="0.2">
      <c r="A13" s="5">
        <v>120</v>
      </c>
      <c r="B13" s="6">
        <f>A13/$B$8</f>
        <v>0.7100591715976331</v>
      </c>
      <c r="C13" s="64"/>
      <c r="D13" s="67"/>
    </row>
    <row r="14" spans="1:4" x14ac:dyDescent="0.2">
      <c r="A14" s="5">
        <v>122</v>
      </c>
      <c r="B14" s="6">
        <f t="shared" ref="B14:B46" si="0">A14/$B$8</f>
        <v>0.72189349112426038</v>
      </c>
      <c r="C14" s="64"/>
      <c r="D14" s="67"/>
    </row>
    <row r="15" spans="1:4" x14ac:dyDescent="0.2">
      <c r="A15" s="5">
        <v>124</v>
      </c>
      <c r="B15" s="6">
        <f t="shared" si="0"/>
        <v>0.73372781065088755</v>
      </c>
      <c r="C15" s="64"/>
      <c r="D15" s="67"/>
    </row>
    <row r="16" spans="1:4" x14ac:dyDescent="0.2">
      <c r="A16" s="5">
        <v>126</v>
      </c>
      <c r="B16" s="6">
        <f t="shared" si="0"/>
        <v>0.74556213017751483</v>
      </c>
      <c r="C16" s="64"/>
      <c r="D16" s="67"/>
    </row>
    <row r="17" spans="1:4" x14ac:dyDescent="0.2">
      <c r="A17" s="29">
        <v>128</v>
      </c>
      <c r="B17" s="30">
        <f t="shared" si="0"/>
        <v>0.75739644970414199</v>
      </c>
      <c r="C17" s="65"/>
      <c r="D17" s="67"/>
    </row>
    <row r="18" spans="1:4" x14ac:dyDescent="0.2">
      <c r="A18" s="31">
        <v>130</v>
      </c>
      <c r="B18" s="32">
        <f t="shared" si="0"/>
        <v>0.76923076923076927</v>
      </c>
      <c r="C18" s="57" t="s">
        <v>5</v>
      </c>
      <c r="D18" s="67"/>
    </row>
    <row r="19" spans="1:4" x14ac:dyDescent="0.2">
      <c r="A19" s="7">
        <v>132</v>
      </c>
      <c r="B19" s="8">
        <f t="shared" si="0"/>
        <v>0.78106508875739644</v>
      </c>
      <c r="C19" s="58"/>
      <c r="D19" s="67"/>
    </row>
    <row r="20" spans="1:4" x14ac:dyDescent="0.2">
      <c r="A20" s="33">
        <v>134</v>
      </c>
      <c r="B20" s="34">
        <f t="shared" si="0"/>
        <v>0.79289940828402372</v>
      </c>
      <c r="C20" s="59"/>
      <c r="D20" s="67"/>
    </row>
    <row r="21" spans="1:4" x14ac:dyDescent="0.2">
      <c r="A21" s="9">
        <v>136</v>
      </c>
      <c r="B21" s="10">
        <f t="shared" si="0"/>
        <v>0.80473372781065089</v>
      </c>
      <c r="C21" s="62" t="s">
        <v>6</v>
      </c>
      <c r="D21" s="67"/>
    </row>
    <row r="22" spans="1:4" x14ac:dyDescent="0.2">
      <c r="A22" s="9">
        <v>138</v>
      </c>
      <c r="B22" s="10">
        <f t="shared" si="0"/>
        <v>0.81656804733727806</v>
      </c>
      <c r="C22" s="62"/>
      <c r="D22" s="67"/>
    </row>
    <row r="23" spans="1:4" x14ac:dyDescent="0.2">
      <c r="A23" s="9">
        <v>140</v>
      </c>
      <c r="B23" s="10">
        <f t="shared" si="0"/>
        <v>0.82840236686390534</v>
      </c>
      <c r="C23" s="62"/>
      <c r="D23" s="67"/>
    </row>
    <row r="24" spans="1:4" x14ac:dyDescent="0.2">
      <c r="A24" s="35">
        <v>142</v>
      </c>
      <c r="B24" s="36">
        <f t="shared" si="0"/>
        <v>0.84023668639053251</v>
      </c>
      <c r="C24" s="54" t="s">
        <v>7</v>
      </c>
      <c r="D24" s="67"/>
    </row>
    <row r="25" spans="1:4" x14ac:dyDescent="0.2">
      <c r="A25" s="11">
        <v>144</v>
      </c>
      <c r="B25" s="12">
        <f t="shared" si="0"/>
        <v>0.85207100591715978</v>
      </c>
      <c r="C25" s="55"/>
      <c r="D25" s="67"/>
    </row>
    <row r="26" spans="1:4" x14ac:dyDescent="0.2">
      <c r="A26" s="11">
        <v>146</v>
      </c>
      <c r="B26" s="12">
        <f t="shared" si="0"/>
        <v>0.86390532544378695</v>
      </c>
      <c r="C26" s="55"/>
      <c r="D26" s="67"/>
    </row>
    <row r="27" spans="1:4" x14ac:dyDescent="0.2">
      <c r="A27" s="11">
        <v>148</v>
      </c>
      <c r="B27" s="12">
        <f t="shared" si="0"/>
        <v>0.87573964497041423</v>
      </c>
      <c r="C27" s="55"/>
      <c r="D27" s="67"/>
    </row>
    <row r="28" spans="1:4" ht="13.5" thickBot="1" x14ac:dyDescent="0.25">
      <c r="A28" s="13">
        <v>150</v>
      </c>
      <c r="B28" s="14">
        <f t="shared" si="0"/>
        <v>0.8875739644970414</v>
      </c>
      <c r="C28" s="56"/>
      <c r="D28" s="68"/>
    </row>
    <row r="29" spans="1:4" ht="12.75" customHeight="1" x14ac:dyDescent="0.2">
      <c r="A29" s="15">
        <v>152</v>
      </c>
      <c r="B29" s="16">
        <f t="shared" si="0"/>
        <v>0.89940828402366868</v>
      </c>
      <c r="C29" s="50" t="s">
        <v>8</v>
      </c>
      <c r="D29" s="47" t="s">
        <v>18</v>
      </c>
    </row>
    <row r="30" spans="1:4" x14ac:dyDescent="0.2">
      <c r="A30" s="17">
        <v>154</v>
      </c>
      <c r="B30" s="18">
        <f t="shared" si="0"/>
        <v>0.91124260355029585</v>
      </c>
      <c r="C30" s="51"/>
      <c r="D30" s="48"/>
    </row>
    <row r="31" spans="1:4" x14ac:dyDescent="0.2">
      <c r="A31" s="17">
        <v>156</v>
      </c>
      <c r="B31" s="18">
        <f t="shared" si="0"/>
        <v>0.92307692307692313</v>
      </c>
      <c r="C31" s="51"/>
      <c r="D31" s="48"/>
    </row>
    <row r="32" spans="1:4" x14ac:dyDescent="0.2">
      <c r="A32" s="37">
        <v>158</v>
      </c>
      <c r="B32" s="38">
        <f t="shared" si="0"/>
        <v>0.9349112426035503</v>
      </c>
      <c r="C32" s="52"/>
      <c r="D32" s="48"/>
    </row>
    <row r="33" spans="1:4" x14ac:dyDescent="0.2">
      <c r="A33" s="19">
        <v>160</v>
      </c>
      <c r="B33" s="20">
        <f t="shared" si="0"/>
        <v>0.94674556213017746</v>
      </c>
      <c r="C33" s="60" t="s">
        <v>9</v>
      </c>
      <c r="D33" s="48"/>
    </row>
    <row r="34" spans="1:4" x14ac:dyDescent="0.2">
      <c r="A34" s="19">
        <v>162</v>
      </c>
      <c r="B34" s="20">
        <f t="shared" si="0"/>
        <v>0.95857988165680474</v>
      </c>
      <c r="C34" s="60"/>
      <c r="D34" s="48"/>
    </row>
    <row r="35" spans="1:4" x14ac:dyDescent="0.2">
      <c r="A35" s="19">
        <v>164</v>
      </c>
      <c r="B35" s="20">
        <f t="shared" si="0"/>
        <v>0.97041420118343191</v>
      </c>
      <c r="C35" s="60"/>
      <c r="D35" s="48"/>
    </row>
    <row r="36" spans="1:4" ht="12.75" customHeight="1" thickBot="1" x14ac:dyDescent="0.25">
      <c r="A36" s="21">
        <v>166</v>
      </c>
      <c r="B36" s="22">
        <f t="shared" si="0"/>
        <v>0.98224852071005919</v>
      </c>
      <c r="C36" s="61"/>
      <c r="D36" s="49"/>
    </row>
    <row r="37" spans="1:4" x14ac:dyDescent="0.2">
      <c r="A37" s="23">
        <v>168</v>
      </c>
      <c r="B37" s="24">
        <f t="shared" si="0"/>
        <v>0.99408284023668636</v>
      </c>
      <c r="C37" s="44" t="s">
        <v>10</v>
      </c>
      <c r="D37" s="47" t="s">
        <v>19</v>
      </c>
    </row>
    <row r="38" spans="1:4" x14ac:dyDescent="0.2">
      <c r="A38" s="25">
        <v>170</v>
      </c>
      <c r="B38" s="26">
        <f t="shared" si="0"/>
        <v>1.0059171597633136</v>
      </c>
      <c r="C38" s="45"/>
      <c r="D38" s="48"/>
    </row>
    <row r="39" spans="1:4" x14ac:dyDescent="0.2">
      <c r="A39" s="25">
        <v>172</v>
      </c>
      <c r="B39" s="26">
        <f t="shared" si="0"/>
        <v>1.0177514792899409</v>
      </c>
      <c r="C39" s="45"/>
      <c r="D39" s="48"/>
    </row>
    <row r="40" spans="1:4" x14ac:dyDescent="0.2">
      <c r="A40" s="25">
        <v>174</v>
      </c>
      <c r="B40" s="26">
        <f t="shared" si="0"/>
        <v>1.029585798816568</v>
      </c>
      <c r="C40" s="45"/>
      <c r="D40" s="48"/>
    </row>
    <row r="41" spans="1:4" ht="13.5" thickBot="1" x14ac:dyDescent="0.25">
      <c r="A41" s="27">
        <v>176</v>
      </c>
      <c r="B41" s="28">
        <f t="shared" si="0"/>
        <v>1.0414201183431953</v>
      </c>
      <c r="C41" s="46"/>
      <c r="D41" s="49"/>
    </row>
    <row r="42" spans="1:4" x14ac:dyDescent="0.2">
      <c r="A42">
        <v>178</v>
      </c>
      <c r="B42" s="2">
        <f t="shared" si="0"/>
        <v>1.0532544378698225</v>
      </c>
    </row>
    <row r="43" spans="1:4" x14ac:dyDescent="0.2">
      <c r="A43">
        <v>180</v>
      </c>
      <c r="B43" s="2">
        <f t="shared" si="0"/>
        <v>1.0650887573964498</v>
      </c>
    </row>
    <row r="44" spans="1:4" x14ac:dyDescent="0.2">
      <c r="A44">
        <v>182</v>
      </c>
      <c r="B44" s="2">
        <f t="shared" si="0"/>
        <v>1.0769230769230769</v>
      </c>
    </row>
    <row r="45" spans="1:4" x14ac:dyDescent="0.2">
      <c r="A45">
        <v>184</v>
      </c>
      <c r="B45" s="2">
        <f t="shared" si="0"/>
        <v>1.0887573964497042</v>
      </c>
    </row>
    <row r="46" spans="1:4" x14ac:dyDescent="0.2">
      <c r="A46">
        <v>186</v>
      </c>
      <c r="B46" s="2">
        <f t="shared" si="0"/>
        <v>1.1005917159763314</v>
      </c>
    </row>
    <row r="47" spans="1:4" x14ac:dyDescent="0.2">
      <c r="B47" s="1"/>
    </row>
    <row r="48" spans="1:4" x14ac:dyDescent="0.2">
      <c r="B48" s="1"/>
    </row>
  </sheetData>
  <mergeCells count="11">
    <mergeCell ref="C37:C41"/>
    <mergeCell ref="D29:D36"/>
    <mergeCell ref="D37:D41"/>
    <mergeCell ref="C29:C32"/>
    <mergeCell ref="C10:D10"/>
    <mergeCell ref="C24:C28"/>
    <mergeCell ref="C18:C20"/>
    <mergeCell ref="C33:C36"/>
    <mergeCell ref="C21:C23"/>
    <mergeCell ref="C11:C17"/>
    <mergeCell ref="D11:D28"/>
  </mergeCells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Tabelle1!$A$2:$A$3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"/>
  <sheetViews>
    <sheetView workbookViewId="0">
      <selection activeCell="B7" sqref="B7"/>
    </sheetView>
  </sheetViews>
  <sheetFormatPr baseColWidth="10" defaultRowHeight="12.75" x14ac:dyDescent="0.2"/>
  <sheetData>
    <row r="2" spans="1:1" x14ac:dyDescent="0.2">
      <c r="A2" s="39" t="s">
        <v>14</v>
      </c>
    </row>
    <row r="3" spans="1:1" x14ac:dyDescent="0.2">
      <c r="A3" s="39" t="s">
        <v>15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PulsTab</vt:lpstr>
      <vt:lpstr>Tabelle1</vt:lpstr>
    </vt:vector>
  </TitlesOfParts>
  <Company>EADS Deutschland GmbH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Schwarz</dc:creator>
  <cp:lastModifiedBy>Schwarz</cp:lastModifiedBy>
  <cp:lastPrinted>2010-05-06T05:24:17Z</cp:lastPrinted>
  <dcterms:created xsi:type="dcterms:W3CDTF">2009-03-09T07:29:16Z</dcterms:created>
  <dcterms:modified xsi:type="dcterms:W3CDTF">2019-03-10T15:09:55Z</dcterms:modified>
</cp:coreProperties>
</file>